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<sst xmlns="http://schemas.openxmlformats.org/spreadsheetml/2006/main" count="355" uniqueCount="263">
  <si>
    <t>单位代码：</t>
  </si>
  <si>
    <t>单位名称：</t>
  </si>
  <si>
    <t>天水市麦积区市场监督管理局</t>
  </si>
  <si>
    <t>部门预算公开表</t>
  </si>
  <si>
    <t xml:space="preserve">     </t>
  </si>
  <si>
    <t>编制日期：</t>
  </si>
  <si>
    <t>部门领导：</t>
  </si>
  <si>
    <t>张海斌</t>
  </si>
  <si>
    <t>财务负责人：</t>
  </si>
  <si>
    <t>张锦涛</t>
  </si>
  <si>
    <t>制表人：</t>
  </si>
  <si>
    <t>杨洁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</si>
  <si>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</si>
  <si>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</si>
  <si>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</si>
  <si>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</si>
  <si>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</si>
  <si>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</si>
  <si>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</si>
  <si>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</si>
  <si>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</si>
  <si>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</si>
  <si>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</si>
  <si>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</si>
  <si>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</si>
  <si>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</si>
  <si>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</si>
  <si>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</si>
  <si>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</si>
  <si>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</si>
  <si>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</si>
  <si>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</si>
  <si>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</si>
  <si>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</si>
  <si>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</si>
  <si>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</si>
  <si>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</si>
  <si>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</si>
  <si>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</si>
  <si>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</si>
  <si>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</si>
  <si>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</si>
  <si>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</si>
  <si>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</si>
  <si>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</si>
  <si>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</si>
  <si>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</si>
  <si>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</si>
  <si>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</si>
  <si>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</si>
  <si>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</si>
  <si>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</si>
  <si>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</si>
  <si>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</si>
  <si>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</si>
  <si>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</si>
  <si>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</si>
  <si>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</si>
  <si>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</si>
  <si>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</si>
  <si>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</si>
  <si>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</si>
  <si>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</si>
  <si>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</si>
  <si>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</si>
  <si>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</si>
  <si>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</si>
  <si>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</si>
  <si>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</si>
  <si>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</si>
  <si>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</si>
  <si>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</si>
  <si>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</si>
  <si>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</si>
  <si>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</si>
  <si>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</si>
  <si>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</si>
  <si>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</si>
  <si>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</si>
  <si>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</si>
  <si>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</si>
  <si>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</si>
  <si>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</si>
  <si>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</si>
  <si>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</si>
  <si>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</si>
  <si>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</si>
  <si>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</si>
  <si>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</si>
  <si>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</si>
  <si>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</si>
  <si>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</si>
  <si>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</si>
  <si>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</si>
  <si>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</si>
  <si>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</si>
  <si>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</si>
  <si>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</si>
  <si>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</si>
  <si>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</si>
  <si>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</si>
  <si>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</si>
  <si>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</si>
  <si>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市场监督管理事务</t>
  </si>
  <si>
    <t>行政运行</t>
  </si>
  <si>
    <t>其他市场监督管理事务</t>
  </si>
  <si>
    <t>社会保障和就业支出</t>
  </si>
  <si>
    <t>行政事业单位养老支出</t>
  </si>
  <si>
    <t>行政单位离退休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</si>
  <si>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</si>
  <si>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</si>
  <si>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</si>
  <si>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</si>
  <si>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</si>
  <si>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住房保障支出</t>
  </si>
  <si>
    <t>住房改革支出</t>
  </si>
  <si>
    <t>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</si>
  <si>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</si>
  <si>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</si>
  <si>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</si>
  <si>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</si>
  <si>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</si>
  <si>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</si>
  <si>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</si>
  <si>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</si>
  <si>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</si>
  <si>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</si>
  <si>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</si>
  <si>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</si>
  <si>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</si>
  <si>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</si>
  <si>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</si>
  <si>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</si>
  <si>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</si>
  <si>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</si>
  <si>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</si>
  <si>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</si>
  <si>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</si>
  <si>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</si>
  <si>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</si>
  <si>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</si>
  <si>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</si>
  <si>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</si>
  <si>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</si>
  <si>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</si>
  <si>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</si>
  <si>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</si>
  <si>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</si>
  <si>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</si>
  <si>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</si>
  <si>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</si>
  <si>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</si>
  <si>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</si>
  <si>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</si>
  <si>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</si>
  <si>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</si>
  <si>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</si>
  <si>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</si>
  <si>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</si>
  <si>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</si>
  <si>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</si>
  <si>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201</t>
  </si>
  <si>
    <t>20138</t>
  </si>
  <si>
    <t>2013801</t>
  </si>
  <si>
    <t>2013899</t>
  </si>
  <si>
    <t>208</t>
  </si>
  <si>
    <t>20805</t>
  </si>
  <si>
    <t>2080501</t>
  </si>
  <si>
    <t>2080505</t>
  </si>
  <si>
    <t>20899</t>
  </si>
  <si>
    <t>2089999</t>
  </si>
  <si>
    <t>210</t>
  </si>
  <si>
    <t>21011</t>
  </si>
  <si>
    <t>2101101</t>
  </si>
  <si>
    <t>221</t>
  </si>
  <si>
    <t>22102</t>
  </si>
  <si>
    <t>2210201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</si>
  <si>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</si>
  <si>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</si>
  <si>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</si>
  <si>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</si>
  <si>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</si>
  <si>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</si>
  <si>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302</t>
  </si>
  <si>
    <t>商品和服务支出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</si>
  <si>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</si>
  <si>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</si>
  <si>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</si>
  <si>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</si>
  <si>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</si>
  <si>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</si>
  <si>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</si>
  <si>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</si>
  <si>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</si>
  <si>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</si>
  <si>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</si>
  <si>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</si>
  <si>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</si>
  <si>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</si>
  <si>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</si>
  <si>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</si>
  <si>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</si>
  <si>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</si>
  <si>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30226</t>
  </si>
  <si>
    <t>劳务费</t>
  </si>
  <si>
    <t>30228</t>
  </si>
  <si>
    <t>工会经费</t>
  </si>
  <si>
    <t>30229</t>
  </si>
  <si>
    <t>福利费</t>
  </si>
  <si>
    <t>30239</t>
  </si>
  <si>
    <t>其他交通费用</t>
  </si>
  <si>
    <t>30299</t>
  </si>
  <si>
    <t>其他商品和服务支出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</si>
  <si>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</si>
  <si>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</si>
  <si>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</si>
  <si>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</si>
  <si>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</si>
  <si>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</si>
  <si>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</si>
  <si>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</si>
  <si>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</si>
  <si>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</si>
  <si>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</si>
  <si>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</si>
  <si>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</si>
  <si>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</si>
  <si>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</si>
  <si>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</si>
  <si>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</si>
  <si>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310</t>
  </si>
  <si>
    <t>资本性支出</t>
  </si>
  <si>
    <t>办公设备购置</t>
  </si>
  <si>
    <t>31019</t>
  </si>
  <si>
    <t>其他交通工具购置</t>
  </si>
  <si>
    <t>303</t>
  </si>
  <si>
    <t>对个人和家庭的补助</t>
  </si>
  <si>
    <t>30302</t>
  </si>
  <si>
    <t>退休费</t>
  </si>
  <si>
    <t>30305</t>
  </si>
  <si>
    <t>生活补助</t>
  </si>
  <si>
    <t>一般公共预算“三公”经费、会议费、培训费支出情况表</t>
  </si>
  <si>
    <t>“三公”经费</t>
  </si>
  <si>
    <t>会议费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</si>
  <si>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</si>
  <si>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</si>
  <si>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</si>
  <si>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</si>
  <si>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</si>
  <si>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</si>
  <si>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</si>
  <si>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专用材料费</t>
  </si>
  <si>
    <t>政府性基金预算支出情况表</t>
  </si>
  <si>
    <t>备注：我单位无政府性基金预算支出。</t>
  </si>
  <si>
    <t>部门管理转移支付表</t>
  </si>
  <si>
    <t>一般公共预算项目支出</t>
  </si>
  <si>
    <t>政府性基金预算项目支出</t>
  </si>
  <si>
    <t>国有资本经营预算项目支出</t>
  </si>
  <si>
    <t>备注：我单位无部门管理转移支付。</t>
  </si>
  <si>
    <t>表十二、国有资本经营预算支出情况表</t>
  </si>
  <si>
    <t xml:space="preserve">单位：万元 </t>
  </si>
  <si>
    <t>总计</t>
  </si>
  <si>
    <t>备注：我单位无国有资本经营预算支出。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</si>
</sst>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1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6" borderId="21" applyNumberFormat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79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1" fillId="0" borderId="9" xfId="0" applyNumberFormat="1" applyFont="1" applyFill="1" applyBorder="1" applyAlignment="1">
      <alignment vertical="center" wrapText="1"/>
    </xf>
    <xf numFmtId="4" fontId="1" fillId="0" borderId="10" xfId="0" applyNumberFormat="1" applyFont="1" applyBorder="1" applyAlignment="1">
      <alignment vertical="center" wrapText="1"/>
    </xf>
    <xf numFmtId="4" fontId="1" fillId="0" borderId="2" xfId="0" applyNumberFormat="1" applyFont="1" applyFill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4" fontId="1" fillId="0" borderId="6" xfId="0" applyNumberFormat="1" applyFont="1" applyFill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4" fontId="1" fillId="0" borderId="13" xfId="0" applyNumberFormat="1" applyFont="1" applyFill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4" fontId="1" fillId="0" borderId="15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left" vertical="center" wrapText="1"/>
    </xf>
    <xf numFmtId="4" fontId="1" fillId="2" borderId="4" xfId="0" applyNumberFormat="1" applyFont="1" applyFill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176" fontId="10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F8" sqref="F8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60"/>
      <c r="B3" s="74" t="s">
        <v>0</v>
      </c>
      <c r="C3" s="75">
        <v>180001</v>
      </c>
      <c r="D3" s="75"/>
      <c r="E3" s="74"/>
      <c r="F3" s="60"/>
      <c r="G3" s="60"/>
      <c r="H3" s="60"/>
      <c r="I3" s="60"/>
      <c r="J3" s="60"/>
      <c r="K3" s="60"/>
    </row>
    <row r="4" ht="26.05" customHeight="1" spans="1:11">
      <c r="A4" s="60"/>
      <c r="B4" s="74" t="s">
        <v>1</v>
      </c>
      <c r="C4" s="74" t="s">
        <v>2</v>
      </c>
      <c r="D4" s="74"/>
      <c r="E4" s="74"/>
      <c r="F4" s="60"/>
      <c r="G4" s="60"/>
      <c r="H4" s="60"/>
      <c r="I4" s="60"/>
      <c r="J4" s="60"/>
      <c r="K4" s="60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76" t="s">
        <v>3</v>
      </c>
      <c r="C6" s="76"/>
      <c r="D6" s="76"/>
      <c r="E6" s="76"/>
      <c r="F6" s="76"/>
      <c r="G6" s="76"/>
      <c r="H6" s="76"/>
      <c r="I6" s="76"/>
      <c r="J6" s="76"/>
      <c r="K6" s="76"/>
    </row>
    <row r="7" ht="26.05" customHeight="1" spans="1:11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</row>
    <row r="8" ht="26.05" customHeight="1" spans="1:11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</row>
    <row r="9" ht="26.05" customHeight="1" spans="1:11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</row>
    <row r="10" ht="26.05" customHeight="1" spans="1:11">
      <c r="A10" s="60"/>
      <c r="B10" s="74" t="s">
        <v>4</v>
      </c>
      <c r="C10" s="74"/>
      <c r="D10" s="74"/>
      <c r="E10" s="74"/>
      <c r="F10" s="77" t="s">
        <v>5</v>
      </c>
      <c r="G10" s="78">
        <v>45683</v>
      </c>
      <c r="H10" s="74"/>
      <c r="I10" s="74"/>
      <c r="J10" s="74"/>
      <c r="K10" s="60"/>
    </row>
    <row r="11" ht="26.05" customHeight="1" spans="1:11">
      <c r="A11" s="60"/>
      <c r="B11" s="74"/>
      <c r="C11" s="74"/>
      <c r="D11" s="74"/>
      <c r="E11" s="74"/>
      <c r="F11" s="74"/>
      <c r="G11" s="74"/>
      <c r="H11" s="74"/>
      <c r="I11" s="74"/>
      <c r="J11" s="74"/>
      <c r="K11" s="60"/>
    </row>
    <row r="12" ht="26.05" customHeight="1" spans="1:11">
      <c r="A12" s="60"/>
      <c r="B12" s="77" t="s">
        <v>6</v>
      </c>
      <c r="C12" s="77" t="s">
        <v>7</v>
      </c>
      <c r="D12" s="74"/>
      <c r="E12" s="77" t="s">
        <v>8</v>
      </c>
      <c r="F12" s="74" t="s">
        <v>9</v>
      </c>
      <c r="G12" s="74"/>
      <c r="H12" s="77" t="s">
        <v>10</v>
      </c>
      <c r="I12" s="74" t="s">
        <v>11</v>
      </c>
      <c r="J12" s="74"/>
      <c r="K12" s="60"/>
    </row>
    <row r="13" ht="16.35" customHeight="1" spans="1:11">
      <c r="A13" s="1"/>
      <c r="B13" s="1"/>
      <c r="C13" s="1" t="s">
        <v>12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workbookViewId="0">
      <selection activeCell="A21" sqref="A21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241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05" customHeight="1" spans="1:8">
      <c r="A4" s="4" t="s">
        <v>154</v>
      </c>
      <c r="B4" s="10" t="s">
        <v>242</v>
      </c>
      <c r="C4" s="10"/>
      <c r="D4" s="10"/>
      <c r="E4" s="10"/>
      <c r="F4" s="10"/>
      <c r="G4" s="10" t="s">
        <v>243</v>
      </c>
      <c r="H4" s="5" t="s">
        <v>202</v>
      </c>
    </row>
    <row r="5" ht="26.05" customHeight="1" spans="1:8">
      <c r="A5" s="4"/>
      <c r="B5" s="10" t="s">
        <v>101</v>
      </c>
      <c r="C5" s="10" t="s">
        <v>244</v>
      </c>
      <c r="D5" s="10" t="s">
        <v>245</v>
      </c>
      <c r="E5" s="10" t="s">
        <v>246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247</v>
      </c>
      <c r="F6" s="10" t="s">
        <v>248</v>
      </c>
      <c r="G6" s="10"/>
      <c r="H6" s="5"/>
    </row>
    <row r="7" ht="26.05" customHeight="1" spans="1:8">
      <c r="A7" s="6" t="s">
        <v>101</v>
      </c>
      <c r="B7" s="34">
        <f>SUM(C7:H7)</f>
        <v>233656.02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5">
        <v>233656.02</v>
      </c>
    </row>
    <row r="8" ht="26.05" customHeight="1" spans="1:8">
      <c r="A8" s="6" t="s">
        <v>2</v>
      </c>
      <c r="B8" s="34">
        <f>SUM(C8:H8)</f>
        <v>233656.02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5">
        <v>233656.02</v>
      </c>
    </row>
    <row r="9" ht="16.35" customHeight="1"/>
    <row r="10" ht="16.35" customHeight="1" spans="1:8">
      <c r="A10" s="1"/>
      <c r="B10" s="1"/>
      <c r="C10" s="1"/>
      <c r="D10" s="1"/>
      <c r="E10" s="1"/>
      <c r="F10" s="1"/>
      <c r="G10" s="1"/>
      <c r="H10" s="1"/>
    </row>
  </sheetData>
  <mergeCells count="10">
    <mergeCell ref="A2:H2"/>
    <mergeCell ref="B4:F4"/>
    <mergeCell ref="E5:F5"/>
    <mergeCell ref="A10:H10"/>
    <mergeCell ref="A4:A6"/>
    <mergeCell ref="B5:B6"/>
    <mergeCell ref="C5:C6"/>
    <mergeCell ref="D5:D6"/>
    <mergeCell ref="G4:G6"/>
    <mergeCell ref="H4:H6"/>
  </mergeCells>
  <pageMargins left="0.751388888888889" right="0.751388888888889" top="0.271527777777778" bottom="0.271527777777778" header="0" footer="0"/>
  <pageSetup paperSize="9" scale="95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8"/>
  <sheetViews>
    <sheetView workbookViewId="0">
      <selection activeCell="A4" sqref="A4:A16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249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36</v>
      </c>
      <c r="F3" s="1"/>
    </row>
    <row r="4" ht="26.05" customHeight="1" spans="1:6">
      <c r="A4" s="13" t="s">
        <v>250</v>
      </c>
      <c r="B4" s="4" t="s">
        <v>39</v>
      </c>
      <c r="C4" s="10" t="s">
        <v>101</v>
      </c>
      <c r="D4" s="5" t="s">
        <v>98</v>
      </c>
      <c r="E4" s="14" t="s">
        <v>99</v>
      </c>
      <c r="F4" s="1"/>
    </row>
    <row r="5" ht="26.05" customHeight="1" spans="1:6">
      <c r="A5" s="13" t="s">
        <v>182</v>
      </c>
      <c r="B5" s="4" t="s">
        <v>182</v>
      </c>
      <c r="C5" s="10">
        <v>1</v>
      </c>
      <c r="D5" s="15">
        <v>2</v>
      </c>
      <c r="E5" s="16">
        <v>3</v>
      </c>
      <c r="F5" s="1"/>
    </row>
    <row r="6" ht="26.05" customHeight="1" spans="1:6">
      <c r="A6" s="17">
        <v>1</v>
      </c>
      <c r="B6" s="6" t="s">
        <v>101</v>
      </c>
      <c r="C6" s="7">
        <f>SUM(C7:C15)</f>
        <v>3257876.7</v>
      </c>
      <c r="D6" s="18">
        <f>SUM(D7:D15)</f>
        <v>2857876.7</v>
      </c>
      <c r="E6" s="19">
        <f>SUM(E7:E15)</f>
        <v>400000</v>
      </c>
      <c r="F6" s="1"/>
    </row>
    <row r="7" ht="26.05" customHeight="1" spans="1:6">
      <c r="A7" s="13">
        <v>2</v>
      </c>
      <c r="B7" s="8" t="s">
        <v>186</v>
      </c>
      <c r="C7" s="20">
        <f t="shared" ref="C7:C16" si="0">D7+E7</f>
        <v>2445050</v>
      </c>
      <c r="D7" s="21">
        <v>2245050</v>
      </c>
      <c r="E7" s="22">
        <v>200000</v>
      </c>
      <c r="F7" s="1"/>
    </row>
    <row r="8" ht="26.05" customHeight="1" spans="1:6">
      <c r="A8" s="13">
        <v>3</v>
      </c>
      <c r="B8" s="8" t="s">
        <v>198</v>
      </c>
      <c r="C8" s="20">
        <f t="shared" si="0"/>
        <v>20000</v>
      </c>
      <c r="D8" s="23">
        <v>20000</v>
      </c>
      <c r="E8" s="24"/>
      <c r="F8" s="1"/>
    </row>
    <row r="9" ht="26.05" customHeight="1" spans="1:6">
      <c r="A9" s="13">
        <v>4</v>
      </c>
      <c r="B9" s="8" t="s">
        <v>192</v>
      </c>
      <c r="C9" s="20">
        <f t="shared" si="0"/>
        <v>30000</v>
      </c>
      <c r="D9" s="23">
        <v>30000</v>
      </c>
      <c r="E9" s="24"/>
      <c r="F9" s="1"/>
    </row>
    <row r="10" ht="26.05" customHeight="1" spans="1:6">
      <c r="A10" s="13">
        <v>5</v>
      </c>
      <c r="B10" s="8" t="s">
        <v>194</v>
      </c>
      <c r="C10" s="20">
        <f t="shared" si="0"/>
        <v>50000</v>
      </c>
      <c r="D10" s="23">
        <v>50000</v>
      </c>
      <c r="E10" s="24"/>
      <c r="F10" s="1"/>
    </row>
    <row r="11" ht="26.05" customHeight="1" spans="1:6">
      <c r="A11" s="13">
        <v>6</v>
      </c>
      <c r="B11" s="8" t="s">
        <v>208</v>
      </c>
      <c r="C11" s="20">
        <f t="shared" si="0"/>
        <v>389426.7</v>
      </c>
      <c r="D11" s="23">
        <v>389426.7</v>
      </c>
      <c r="E11" s="24"/>
      <c r="F11" s="1"/>
    </row>
    <row r="12" ht="26.05" customHeight="1" spans="1:6">
      <c r="A12" s="13">
        <v>7</v>
      </c>
      <c r="B12" s="8" t="s">
        <v>212</v>
      </c>
      <c r="C12" s="20">
        <f t="shared" si="0"/>
        <v>55500</v>
      </c>
      <c r="D12" s="23">
        <v>55500</v>
      </c>
      <c r="E12" s="24"/>
      <c r="F12" s="1"/>
    </row>
    <row r="13" ht="26.05" customHeight="1" spans="1:6">
      <c r="A13" s="13">
        <v>8</v>
      </c>
      <c r="B13" s="8" t="s">
        <v>200</v>
      </c>
      <c r="C13" s="20">
        <f t="shared" si="0"/>
        <v>30000</v>
      </c>
      <c r="D13" s="23">
        <v>30000</v>
      </c>
      <c r="E13" s="24"/>
      <c r="F13" s="1"/>
    </row>
    <row r="14" ht="26.05" customHeight="1" spans="1:6">
      <c r="A14" s="13">
        <v>9</v>
      </c>
      <c r="B14" s="25" t="s">
        <v>188</v>
      </c>
      <c r="C14" s="20">
        <f t="shared" si="0"/>
        <v>7900</v>
      </c>
      <c r="D14" s="26">
        <v>7900</v>
      </c>
      <c r="E14" s="27"/>
      <c r="F14" s="1"/>
    </row>
    <row r="15" ht="26.05" customHeight="1" spans="1:6">
      <c r="A15" s="13">
        <v>10</v>
      </c>
      <c r="B15" s="28" t="s">
        <v>196</v>
      </c>
      <c r="C15" s="20">
        <f t="shared" si="0"/>
        <v>230000</v>
      </c>
      <c r="D15" s="29">
        <v>30000</v>
      </c>
      <c r="E15" s="30">
        <v>200000</v>
      </c>
      <c r="F15" s="1"/>
    </row>
    <row r="16" ht="26.05" customHeight="1" spans="1:6">
      <c r="A16" s="13">
        <v>12</v>
      </c>
      <c r="B16" s="31" t="s">
        <v>251</v>
      </c>
      <c r="C16" s="20">
        <f t="shared" si="0"/>
        <v>100000</v>
      </c>
      <c r="D16" s="32"/>
      <c r="E16" s="24">
        <v>100000</v>
      </c>
      <c r="F16" s="33"/>
    </row>
    <row r="17" ht="16.35" customHeight="1"/>
    <row r="18" ht="16.35" customHeight="1" spans="1:5">
      <c r="A18" s="1"/>
      <c r="B18" s="1"/>
      <c r="C18" s="1"/>
      <c r="D18" s="1"/>
      <c r="E18" s="1"/>
    </row>
  </sheetData>
  <sortState ref="G7:G17">
    <sortCondition ref="G7"/>
  </sortState>
  <mergeCells count="1">
    <mergeCell ref="A2:E2"/>
  </mergeCells>
  <pageMargins left="0.751388888888889" right="0.751388888888889" top="0.271527777777778" bottom="0.271527777777778" header="0" footer="0"/>
  <pageSetup paperSize="9" scale="93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7"/>
  <sheetViews>
    <sheetView workbookViewId="0">
      <selection activeCell="A19" sqref="A19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252</v>
      </c>
      <c r="B2" s="2"/>
    </row>
    <row r="3" ht="26.05" customHeight="1" spans="1:2">
      <c r="A3" s="1"/>
      <c r="B3" s="3" t="s">
        <v>36</v>
      </c>
    </row>
    <row r="4" ht="26.05" customHeight="1" spans="1:2">
      <c r="A4" s="4" t="s">
        <v>39</v>
      </c>
      <c r="B4" s="5" t="s">
        <v>40</v>
      </c>
    </row>
    <row r="5" ht="26.05" customHeight="1" spans="1:2">
      <c r="A5" s="8"/>
      <c r="B5" s="12"/>
    </row>
    <row r="6" ht="16.35" customHeight="1"/>
    <row r="7" ht="16.35" customHeight="1" spans="1:2">
      <c r="A7" s="1" t="s">
        <v>253</v>
      </c>
      <c r="B7" s="1"/>
    </row>
  </sheetData>
  <mergeCells count="2">
    <mergeCell ref="A2:B2"/>
    <mergeCell ref="A7:B7"/>
  </mergeCells>
  <pageMargins left="0.751388888888889" right="0.751388888888889" top="0.267361111111111" bottom="0.267361111111111" header="0" footer="0"/>
  <pageSetup paperSize="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workbookViewId="0">
      <selection activeCell="C20" sqref="C20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254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36</v>
      </c>
    </row>
    <row r="4" ht="26.05" customHeight="1" spans="1:5">
      <c r="A4" s="4" t="s">
        <v>154</v>
      </c>
      <c r="B4" s="10" t="s">
        <v>101</v>
      </c>
      <c r="C4" s="10" t="s">
        <v>255</v>
      </c>
      <c r="D4" s="10" t="s">
        <v>256</v>
      </c>
      <c r="E4" s="5" t="s">
        <v>257</v>
      </c>
    </row>
    <row r="5" ht="26.05" customHeight="1" spans="1:5">
      <c r="A5" s="4" t="s">
        <v>182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/>
      <c r="B6" s="11"/>
      <c r="C6" s="11"/>
      <c r="D6" s="11"/>
      <c r="E6" s="12"/>
    </row>
    <row r="7" ht="16.35" customHeight="1"/>
    <row r="8" ht="16.35" customHeight="1" spans="1:4">
      <c r="A8" s="1" t="s">
        <v>258</v>
      </c>
      <c r="B8" s="1"/>
      <c r="C8" s="1"/>
      <c r="D8" s="1"/>
    </row>
  </sheetData>
  <mergeCells count="2">
    <mergeCell ref="A2:E2"/>
    <mergeCell ref="A8:D8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0"/>
  <sheetViews>
    <sheetView workbookViewId="0">
      <selection activeCell="A10" sqref="A10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1">
      <c r="A1" s="1"/>
    </row>
    <row r="2" ht="26.05" customHeight="1" spans="1:2">
      <c r="A2" s="2" t="s">
        <v>259</v>
      </c>
      <c r="B2" s="2"/>
    </row>
    <row r="3" ht="26.05" customHeight="1" spans="1:2">
      <c r="A3" s="3" t="s">
        <v>260</v>
      </c>
      <c r="B3" s="3"/>
    </row>
    <row r="4" ht="26.05" customHeight="1" spans="1:2">
      <c r="A4" s="4" t="s">
        <v>39</v>
      </c>
      <c r="B4" s="5" t="s">
        <v>40</v>
      </c>
    </row>
    <row r="5" ht="26.05" customHeight="1" spans="1:2">
      <c r="A5" s="4" t="s">
        <v>182</v>
      </c>
      <c r="B5" s="5">
        <v>1</v>
      </c>
    </row>
    <row r="6" ht="26.05" customHeight="1" spans="1:2">
      <c r="A6" s="6" t="s">
        <v>261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1">
      <c r="A10" s="1" t="s">
        <v>262</v>
      </c>
    </row>
  </sheetData>
  <mergeCells count="2">
    <mergeCell ref="A2:B2"/>
    <mergeCell ref="A3:B3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2">
      <c r="A1" s="1"/>
      <c r="B1" s="1"/>
    </row>
    <row r="2" ht="32.55" customHeight="1" spans="1:3">
      <c r="A2" s="1"/>
      <c r="B2" s="2" t="s">
        <v>13</v>
      </c>
      <c r="C2" s="2"/>
    </row>
    <row r="3" ht="33.6" customHeight="1" spans="1:3">
      <c r="A3" s="68"/>
      <c r="B3" s="69" t="s">
        <v>14</v>
      </c>
      <c r="C3" s="70" t="s">
        <v>15</v>
      </c>
    </row>
    <row r="4" ht="32.55" customHeight="1" spans="1:3">
      <c r="A4" s="71"/>
      <c r="B4" s="72" t="s">
        <v>16</v>
      </c>
      <c r="C4" s="73" t="s">
        <v>17</v>
      </c>
    </row>
    <row r="5" ht="32.55" customHeight="1" spans="1:3">
      <c r="A5" s="71"/>
      <c r="B5" s="72" t="s">
        <v>18</v>
      </c>
      <c r="C5" s="73" t="s">
        <v>19</v>
      </c>
    </row>
    <row r="6" ht="32.55" customHeight="1" spans="1:3">
      <c r="A6" s="71"/>
      <c r="B6" s="72" t="s">
        <v>20</v>
      </c>
      <c r="C6" s="73" t="s">
        <v>21</v>
      </c>
    </row>
    <row r="7" ht="32.55" customHeight="1" spans="1:3">
      <c r="A7" s="71"/>
      <c r="B7" s="72" t="s">
        <v>22</v>
      </c>
      <c r="C7" s="73"/>
    </row>
    <row r="8" ht="32.55" customHeight="1" spans="1:3">
      <c r="A8" s="71"/>
      <c r="B8" s="72" t="s">
        <v>23</v>
      </c>
      <c r="C8" s="73" t="s">
        <v>24</v>
      </c>
    </row>
    <row r="9" ht="32.55" customHeight="1" spans="1:3">
      <c r="A9" s="71"/>
      <c r="B9" s="72" t="s">
        <v>25</v>
      </c>
      <c r="C9" s="73" t="s">
        <v>26</v>
      </c>
    </row>
    <row r="10" ht="32.55" customHeight="1" spans="1:3">
      <c r="A10" s="71"/>
      <c r="B10" s="72" t="s">
        <v>27</v>
      </c>
      <c r="C10" s="73" t="s">
        <v>28</v>
      </c>
    </row>
    <row r="11" ht="32.55" customHeight="1" spans="1:3">
      <c r="A11" s="71"/>
      <c r="B11" s="72" t="s">
        <v>29</v>
      </c>
      <c r="C11" s="73" t="s">
        <v>30</v>
      </c>
    </row>
    <row r="12" ht="32.55" customHeight="1" spans="1:3">
      <c r="A12" s="71"/>
      <c r="B12" s="72" t="s">
        <v>31</v>
      </c>
      <c r="C12" s="73"/>
    </row>
    <row r="13" ht="32.55" customHeight="1" spans="1:3">
      <c r="A13" s="1"/>
      <c r="B13" s="72" t="s">
        <v>32</v>
      </c>
      <c r="C13" s="73"/>
    </row>
    <row r="14" ht="32.55" customHeight="1" spans="1:3">
      <c r="A14" s="1"/>
      <c r="B14" s="72" t="s">
        <v>33</v>
      </c>
      <c r="C14" s="73" t="s">
        <v>17</v>
      </c>
    </row>
    <row r="15" ht="32.55" customHeight="1" spans="2:3">
      <c r="B15" s="72" t="s">
        <v>34</v>
      </c>
      <c r="C15" s="73"/>
    </row>
  </sheetData>
  <mergeCells count="1">
    <mergeCell ref="B2:C2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"/>
  <sheetViews>
    <sheetView workbookViewId="0">
      <selection activeCell="D6" sqref="D6"/>
    </sheetView>
  </sheetViews>
  <sheetFormatPr defaultColWidth="10" defaultRowHeight="13.5" outlineLevelCol="3"/>
  <cols>
    <col min="1" max="1" width="29.5" customWidth="1"/>
    <col min="2" max="2" width="16.6916666666667" customWidth="1"/>
    <col min="3" max="3" width="29.5" customWidth="1"/>
    <col min="4" max="4" width="14.5583333333333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35</v>
      </c>
      <c r="B2" s="2"/>
      <c r="C2" s="2"/>
      <c r="D2" s="2"/>
    </row>
    <row r="3" ht="26.05" customHeight="1" spans="1:4">
      <c r="A3" s="66"/>
      <c r="B3" s="66"/>
      <c r="C3" s="66"/>
      <c r="D3" s="67" t="s">
        <v>36</v>
      </c>
    </row>
    <row r="4" ht="26.05" customHeight="1" spans="1:4">
      <c r="A4" s="45" t="s">
        <v>37</v>
      </c>
      <c r="B4" s="45"/>
      <c r="C4" s="46" t="s">
        <v>38</v>
      </c>
      <c r="D4" s="46"/>
    </row>
    <row r="5" ht="26.05" customHeight="1" spans="1:4">
      <c r="A5" s="45" t="s">
        <v>39</v>
      </c>
      <c r="B5" s="61" t="s">
        <v>40</v>
      </c>
      <c r="C5" s="61" t="s">
        <v>39</v>
      </c>
      <c r="D5" s="46" t="s">
        <v>40</v>
      </c>
    </row>
    <row r="6" ht="26.05" customHeight="1" spans="1:4">
      <c r="A6" s="8" t="s">
        <v>41</v>
      </c>
      <c r="B6" s="62">
        <v>29000616.66</v>
      </c>
      <c r="C6" s="58" t="s">
        <v>42</v>
      </c>
      <c r="D6" s="63">
        <v>22971675.54</v>
      </c>
    </row>
    <row r="7" ht="26.05" customHeight="1" spans="1:4">
      <c r="A7" s="8" t="s">
        <v>43</v>
      </c>
      <c r="B7" s="62"/>
      <c r="C7" s="58" t="s">
        <v>44</v>
      </c>
      <c r="D7" s="63"/>
    </row>
    <row r="8" ht="26.05" customHeight="1" spans="1:4">
      <c r="A8" s="8" t="s">
        <v>45</v>
      </c>
      <c r="B8" s="62"/>
      <c r="C8" s="58" t="s">
        <v>46</v>
      </c>
      <c r="D8" s="63"/>
    </row>
    <row r="9" ht="26.05" customHeight="1" spans="1:4">
      <c r="A9" s="8" t="s">
        <v>47</v>
      </c>
      <c r="B9" s="62"/>
      <c r="C9" s="58" t="s">
        <v>48</v>
      </c>
      <c r="D9" s="63"/>
    </row>
    <row r="10" ht="26.05" customHeight="1" spans="1:4">
      <c r="A10" s="8" t="s">
        <v>49</v>
      </c>
      <c r="B10" s="62"/>
      <c r="C10" s="58" t="s">
        <v>50</v>
      </c>
      <c r="D10" s="63"/>
    </row>
    <row r="11" ht="26.05" customHeight="1" spans="1:4">
      <c r="A11" s="8" t="s">
        <v>51</v>
      </c>
      <c r="B11" s="62"/>
      <c r="C11" s="58" t="s">
        <v>52</v>
      </c>
      <c r="D11" s="63"/>
    </row>
    <row r="12" ht="26.05" customHeight="1" spans="1:4">
      <c r="A12" s="8" t="s">
        <v>53</v>
      </c>
      <c r="B12" s="62"/>
      <c r="C12" s="58" t="s">
        <v>54</v>
      </c>
      <c r="D12" s="63"/>
    </row>
    <row r="13" ht="26.05" customHeight="1" spans="1:4">
      <c r="A13" s="8" t="s">
        <v>55</v>
      </c>
      <c r="B13" s="62"/>
      <c r="C13" s="58" t="s">
        <v>56</v>
      </c>
      <c r="D13" s="63">
        <v>2934148.94</v>
      </c>
    </row>
    <row r="14" ht="26.05" customHeight="1" spans="1:4">
      <c r="A14" s="8" t="s">
        <v>57</v>
      </c>
      <c r="B14" s="62"/>
      <c r="C14" s="58" t="s">
        <v>58</v>
      </c>
      <c r="D14" s="63"/>
    </row>
    <row r="15" ht="26.05" customHeight="1" spans="1:4">
      <c r="A15" s="8"/>
      <c r="B15" s="62"/>
      <c r="C15" s="58" t="s">
        <v>59</v>
      </c>
      <c r="D15" s="63">
        <v>1060164.82</v>
      </c>
    </row>
    <row r="16" ht="26.05" customHeight="1" spans="1:4">
      <c r="A16" s="8"/>
      <c r="B16" s="62"/>
      <c r="C16" s="58" t="s">
        <v>60</v>
      </c>
      <c r="D16" s="63"/>
    </row>
    <row r="17" ht="26.05" customHeight="1" spans="1:4">
      <c r="A17" s="8"/>
      <c r="B17" s="62"/>
      <c r="C17" s="58" t="s">
        <v>61</v>
      </c>
      <c r="D17" s="63"/>
    </row>
    <row r="18" ht="26.05" customHeight="1" spans="1:4">
      <c r="A18" s="8"/>
      <c r="B18" s="62"/>
      <c r="C18" s="58" t="s">
        <v>62</v>
      </c>
      <c r="D18" s="63"/>
    </row>
    <row r="19" ht="26.05" customHeight="1" spans="1:4">
      <c r="A19" s="8"/>
      <c r="B19" s="62"/>
      <c r="C19" s="58" t="s">
        <v>63</v>
      </c>
      <c r="D19" s="63"/>
    </row>
    <row r="20" ht="26.05" customHeight="1" spans="1:4">
      <c r="A20" s="8"/>
      <c r="B20" s="62"/>
      <c r="C20" s="58" t="s">
        <v>64</v>
      </c>
      <c r="D20" s="63"/>
    </row>
    <row r="21" ht="26.05" customHeight="1" spans="1:4">
      <c r="A21" s="8"/>
      <c r="B21" s="62"/>
      <c r="C21" s="58" t="s">
        <v>65</v>
      </c>
      <c r="D21" s="63"/>
    </row>
    <row r="22" ht="26.05" customHeight="1" spans="1:4">
      <c r="A22" s="8"/>
      <c r="B22" s="62"/>
      <c r="C22" s="58" t="s">
        <v>66</v>
      </c>
      <c r="D22" s="63"/>
    </row>
    <row r="23" ht="26.05" customHeight="1" spans="1:4">
      <c r="A23" s="8"/>
      <c r="B23" s="62"/>
      <c r="C23" s="58" t="s">
        <v>67</v>
      </c>
      <c r="D23" s="63"/>
    </row>
    <row r="24" ht="26.05" customHeight="1" spans="1:4">
      <c r="A24" s="8"/>
      <c r="B24" s="62"/>
      <c r="C24" s="58" t="s">
        <v>68</v>
      </c>
      <c r="D24" s="63"/>
    </row>
    <row r="25" ht="26.05" customHeight="1" spans="1:4">
      <c r="A25" s="8"/>
      <c r="B25" s="62"/>
      <c r="C25" s="58" t="s">
        <v>69</v>
      </c>
      <c r="D25" s="63">
        <v>2034627.36</v>
      </c>
    </row>
    <row r="26" ht="26.05" customHeight="1" spans="1:4">
      <c r="A26" s="8"/>
      <c r="B26" s="62"/>
      <c r="C26" s="58" t="s">
        <v>70</v>
      </c>
      <c r="D26" s="63"/>
    </row>
    <row r="27" ht="26.05" customHeight="1" spans="1:4">
      <c r="A27" s="8"/>
      <c r="B27" s="62"/>
      <c r="C27" s="58" t="s">
        <v>71</v>
      </c>
      <c r="D27" s="63"/>
    </row>
    <row r="28" ht="26.05" customHeight="1" spans="1:4">
      <c r="A28" s="8"/>
      <c r="B28" s="62"/>
      <c r="C28" s="58" t="s">
        <v>72</v>
      </c>
      <c r="D28" s="63"/>
    </row>
    <row r="29" ht="26.05" customHeight="1" spans="1:4">
      <c r="A29" s="8"/>
      <c r="B29" s="62"/>
      <c r="C29" s="58" t="s">
        <v>73</v>
      </c>
      <c r="D29" s="63"/>
    </row>
    <row r="30" ht="26.05" customHeight="1" spans="1:4">
      <c r="A30" s="8"/>
      <c r="B30" s="62"/>
      <c r="C30" s="58" t="s">
        <v>74</v>
      </c>
      <c r="D30" s="63"/>
    </row>
    <row r="31" ht="26.05" customHeight="1" spans="1:4">
      <c r="A31" s="8"/>
      <c r="B31" s="62"/>
      <c r="C31" s="58" t="s">
        <v>75</v>
      </c>
      <c r="D31" s="63"/>
    </row>
    <row r="32" ht="26.05" customHeight="1" spans="1:4">
      <c r="A32" s="8"/>
      <c r="B32" s="62"/>
      <c r="C32" s="58" t="s">
        <v>76</v>
      </c>
      <c r="D32" s="63"/>
    </row>
    <row r="33" ht="26.05" customHeight="1" spans="1:4">
      <c r="A33" s="8"/>
      <c r="B33" s="62"/>
      <c r="C33" s="58" t="s">
        <v>77</v>
      </c>
      <c r="D33" s="63"/>
    </row>
    <row r="34" ht="26.05" customHeight="1" spans="1:4">
      <c r="A34" s="8"/>
      <c r="B34" s="62"/>
      <c r="C34" s="58" t="s">
        <v>78</v>
      </c>
      <c r="D34" s="63"/>
    </row>
    <row r="35" ht="26.05" customHeight="1" spans="1:4">
      <c r="A35" s="8"/>
      <c r="B35" s="62"/>
      <c r="C35" s="58" t="s">
        <v>79</v>
      </c>
      <c r="D35" s="63"/>
    </row>
    <row r="36" ht="26.05" customHeight="1" spans="1:4">
      <c r="A36" s="8"/>
      <c r="B36" s="20"/>
      <c r="C36" s="58"/>
      <c r="D36" s="9"/>
    </row>
    <row r="37" ht="26.05" customHeight="1" spans="1:4">
      <c r="A37" s="8"/>
      <c r="B37" s="20"/>
      <c r="C37" s="58"/>
      <c r="D37" s="9"/>
    </row>
    <row r="38" ht="26.05" customHeight="1" spans="1:4">
      <c r="A38" s="8"/>
      <c r="B38" s="20"/>
      <c r="C38" s="58"/>
      <c r="D38" s="9"/>
    </row>
    <row r="39" ht="26.05" customHeight="1" spans="1:4">
      <c r="A39" s="6" t="s">
        <v>80</v>
      </c>
      <c r="B39" s="64">
        <f>SUM(B6:B38)</f>
        <v>29000616.66</v>
      </c>
      <c r="C39" s="56" t="s">
        <v>81</v>
      </c>
      <c r="D39" s="7">
        <f>SUM(D6:D38)</f>
        <v>29000616.66</v>
      </c>
    </row>
    <row r="40" ht="26.05" customHeight="1" spans="1:4">
      <c r="A40" s="6" t="s">
        <v>82</v>
      </c>
      <c r="B40" s="64"/>
      <c r="C40" s="56" t="s">
        <v>83</v>
      </c>
      <c r="D40" s="7"/>
    </row>
    <row r="41" ht="26.05" customHeight="1" spans="1:4">
      <c r="A41" s="8"/>
      <c r="B41" s="20"/>
      <c r="C41" s="58"/>
      <c r="D41" s="9"/>
    </row>
    <row r="42" ht="26.05" customHeight="1" spans="1:4">
      <c r="A42" s="6" t="s">
        <v>84</v>
      </c>
      <c r="B42" s="64">
        <f>B39</f>
        <v>29000616.66</v>
      </c>
      <c r="C42" s="56" t="s">
        <v>85</v>
      </c>
      <c r="D42" s="7">
        <f>D39</f>
        <v>29000616.66</v>
      </c>
    </row>
    <row r="43" ht="16.35" customHeight="1"/>
    <row r="44" ht="16.35" customHeight="1" spans="1:4">
      <c r="A44" s="1"/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1388888888889" right="0.751388888888889" top="0.271527777777778" bottom="0.271527777777778" header="0" footer="0"/>
  <pageSetup paperSize="9" scale="71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12" sqref="B12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86</v>
      </c>
      <c r="B2" s="2"/>
    </row>
    <row r="3" ht="26.05" customHeight="1" spans="1:2">
      <c r="A3" s="60"/>
      <c r="B3" s="3" t="s">
        <v>36</v>
      </c>
    </row>
    <row r="4" ht="26.05" customHeight="1" spans="1:2">
      <c r="A4" s="45" t="s">
        <v>39</v>
      </c>
      <c r="B4" s="46" t="s">
        <v>40</v>
      </c>
    </row>
    <row r="5" ht="26.05" customHeight="1" spans="1:2">
      <c r="A5" s="8" t="s">
        <v>87</v>
      </c>
      <c r="B5" s="9">
        <v>29000616.66</v>
      </c>
    </row>
    <row r="6" ht="26.05" customHeight="1" spans="1:2">
      <c r="A6" s="8" t="s">
        <v>88</v>
      </c>
      <c r="B6" s="9">
        <v>29000616.66</v>
      </c>
    </row>
    <row r="7" ht="26.05" customHeight="1" spans="1:2">
      <c r="A7" s="8" t="s">
        <v>89</v>
      </c>
      <c r="B7" s="9">
        <v>29000616.66</v>
      </c>
    </row>
    <row r="8" ht="26.05" customHeight="1" spans="1:2">
      <c r="A8" s="8" t="s">
        <v>90</v>
      </c>
      <c r="B8" s="9"/>
    </row>
    <row r="9" ht="26.05" customHeight="1" spans="1:2">
      <c r="A9" s="57" t="s">
        <v>91</v>
      </c>
      <c r="B9" s="12"/>
    </row>
    <row r="10" ht="26.05" customHeight="1" spans="1:2">
      <c r="A10" s="57" t="s">
        <v>92</v>
      </c>
      <c r="B10" s="12"/>
    </row>
    <row r="11" ht="26.05" customHeight="1" spans="1:2">
      <c r="A11" s="57" t="s">
        <v>93</v>
      </c>
      <c r="B11" s="12"/>
    </row>
    <row r="12" ht="26.05" customHeight="1" spans="1:2">
      <c r="A12" s="57" t="s">
        <v>94</v>
      </c>
      <c r="B12" s="9">
        <v>29000616.66</v>
      </c>
    </row>
    <row r="13" ht="14.65" customHeight="1"/>
    <row r="14" ht="26.05" customHeight="1" spans="1:2">
      <c r="A14" s="1"/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opLeftCell="A6" workbookViewId="0">
      <selection activeCell="A9" sqref="A9"/>
    </sheetView>
  </sheetViews>
  <sheetFormatPr defaultColWidth="10" defaultRowHeight="13.5" outlineLevelCol="4"/>
  <cols>
    <col min="1" max="1" width="28.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95</v>
      </c>
      <c r="B2" s="2"/>
      <c r="C2" s="2"/>
      <c r="D2" s="2"/>
      <c r="E2" s="2"/>
    </row>
    <row r="3" ht="26.05" customHeight="1" spans="1:5">
      <c r="A3" s="60"/>
      <c r="B3" s="60"/>
      <c r="C3" s="60"/>
      <c r="D3" s="60"/>
      <c r="E3" s="1" t="s">
        <v>36</v>
      </c>
    </row>
    <row r="4" ht="26.05" customHeight="1" spans="1:5">
      <c r="A4" s="4" t="s">
        <v>96</v>
      </c>
      <c r="B4" s="10" t="s">
        <v>97</v>
      </c>
      <c r="C4" s="10" t="s">
        <v>98</v>
      </c>
      <c r="D4" s="10" t="s">
        <v>99</v>
      </c>
      <c r="E4" s="5" t="s">
        <v>100</v>
      </c>
    </row>
    <row r="5" ht="26.05" customHeight="1" spans="1:5">
      <c r="A5" s="6" t="s">
        <v>101</v>
      </c>
      <c r="B5" s="34">
        <f>C5+D5</f>
        <v>29000616.66</v>
      </c>
      <c r="C5" s="34">
        <v>28000616.66</v>
      </c>
      <c r="D5" s="34">
        <v>1000000</v>
      </c>
      <c r="E5" s="35"/>
    </row>
    <row r="6" ht="26.05" customHeight="1" spans="1:5">
      <c r="A6" s="6" t="s">
        <v>102</v>
      </c>
      <c r="B6" s="34">
        <f>C6+D6</f>
        <v>22971675.54</v>
      </c>
      <c r="C6" s="34">
        <v>21971675.54</v>
      </c>
      <c r="D6" s="34">
        <v>1000000</v>
      </c>
      <c r="E6" s="35"/>
    </row>
    <row r="7" ht="26.05" customHeight="1" spans="1:5">
      <c r="A7" s="6" t="s">
        <v>103</v>
      </c>
      <c r="B7" s="34">
        <f>C7+D7</f>
        <v>22971675.54</v>
      </c>
      <c r="C7" s="34">
        <v>21971675.54</v>
      </c>
      <c r="D7" s="34">
        <v>1000000</v>
      </c>
      <c r="E7" s="35"/>
    </row>
    <row r="8" ht="26.05" customHeight="1" spans="1:5">
      <c r="A8" s="8" t="s">
        <v>104</v>
      </c>
      <c r="B8" s="11">
        <f t="shared" ref="B8:B21" si="0">C8+D8</f>
        <v>21971675.54</v>
      </c>
      <c r="C8" s="11">
        <v>21971675.54</v>
      </c>
      <c r="D8" s="11"/>
      <c r="E8" s="12"/>
    </row>
    <row r="9" ht="26.05" customHeight="1" spans="1:5">
      <c r="A9" s="8" t="s">
        <v>105</v>
      </c>
      <c r="B9" s="11">
        <f t="shared" si="0"/>
        <v>1000000</v>
      </c>
      <c r="C9" s="11"/>
      <c r="D9" s="11">
        <v>1000000</v>
      </c>
      <c r="E9" s="12"/>
    </row>
    <row r="10" ht="26.05" customHeight="1" spans="1:5">
      <c r="A10" s="6" t="s">
        <v>106</v>
      </c>
      <c r="B10" s="34">
        <f t="shared" si="0"/>
        <v>2934148.94</v>
      </c>
      <c r="C10" s="34">
        <v>2934148.94</v>
      </c>
      <c r="D10" s="34"/>
      <c r="E10" s="35"/>
    </row>
    <row r="11" ht="26.05" customHeight="1" spans="1:5">
      <c r="A11" s="6" t="s">
        <v>107</v>
      </c>
      <c r="B11" s="34">
        <f t="shared" si="0"/>
        <v>2901528.48</v>
      </c>
      <c r="C11" s="34">
        <v>2901528.48</v>
      </c>
      <c r="D11" s="34"/>
      <c r="E11" s="35"/>
    </row>
    <row r="12" ht="26.05" customHeight="1" spans="1:5">
      <c r="A12" s="8" t="s">
        <v>108</v>
      </c>
      <c r="B12" s="11">
        <f t="shared" si="0"/>
        <v>291892</v>
      </c>
      <c r="C12" s="11">
        <v>291892</v>
      </c>
      <c r="D12" s="11"/>
      <c r="E12" s="12"/>
    </row>
    <row r="13" ht="26.05" customHeight="1" spans="1:5">
      <c r="A13" s="8" t="s">
        <v>109</v>
      </c>
      <c r="B13" s="34">
        <f t="shared" si="0"/>
        <v>2609636.48</v>
      </c>
      <c r="C13" s="11">
        <v>2609636.48</v>
      </c>
      <c r="D13" s="11"/>
      <c r="E13" s="12"/>
    </row>
    <row r="14" ht="26.05" customHeight="1" spans="1:5">
      <c r="A14" s="6" t="s">
        <v>110</v>
      </c>
      <c r="B14" s="34">
        <f t="shared" si="0"/>
        <v>32620.46</v>
      </c>
      <c r="C14" s="34">
        <v>32620.46</v>
      </c>
      <c r="D14" s="34"/>
      <c r="E14" s="35"/>
    </row>
    <row r="15" ht="26.05" customHeight="1" spans="1:5">
      <c r="A15" s="8" t="s">
        <v>110</v>
      </c>
      <c r="B15" s="11">
        <f t="shared" si="0"/>
        <v>32620.46</v>
      </c>
      <c r="C15" s="11">
        <v>32620.46</v>
      </c>
      <c r="D15" s="11"/>
      <c r="E15" s="12"/>
    </row>
    <row r="16" ht="26.05" customHeight="1" spans="1:5">
      <c r="A16" s="6" t="s">
        <v>111</v>
      </c>
      <c r="B16" s="34">
        <f t="shared" si="0"/>
        <v>1060164.82</v>
      </c>
      <c r="C16" s="34">
        <v>1060164.82</v>
      </c>
      <c r="D16" s="34"/>
      <c r="E16" s="35"/>
    </row>
    <row r="17" ht="26.05" customHeight="1" spans="1:5">
      <c r="A17" s="6" t="s">
        <v>112</v>
      </c>
      <c r="B17" s="34">
        <f t="shared" si="0"/>
        <v>1060164.82</v>
      </c>
      <c r="C17" s="34">
        <v>1060164.82</v>
      </c>
      <c r="D17" s="34"/>
      <c r="E17" s="35"/>
    </row>
    <row r="18" ht="26.05" customHeight="1" spans="1:5">
      <c r="A18" s="8" t="s">
        <v>113</v>
      </c>
      <c r="B18" s="11">
        <f t="shared" si="0"/>
        <v>1060164.82</v>
      </c>
      <c r="C18" s="11">
        <v>1060164.82</v>
      </c>
      <c r="D18" s="11"/>
      <c r="E18" s="12"/>
    </row>
    <row r="19" ht="26.05" customHeight="1" spans="1:5">
      <c r="A19" s="6" t="s">
        <v>114</v>
      </c>
      <c r="B19" s="34">
        <f t="shared" si="0"/>
        <v>2034627.36</v>
      </c>
      <c r="C19" s="34">
        <v>2034627.36</v>
      </c>
      <c r="D19" s="34"/>
      <c r="E19" s="35"/>
    </row>
    <row r="20" ht="26.05" customHeight="1" spans="1:5">
      <c r="A20" s="6" t="s">
        <v>115</v>
      </c>
      <c r="B20" s="34">
        <f t="shared" si="0"/>
        <v>2034627.36</v>
      </c>
      <c r="C20" s="34">
        <v>2034627.36</v>
      </c>
      <c r="D20" s="34"/>
      <c r="E20" s="35"/>
    </row>
    <row r="21" ht="26.05" customHeight="1" spans="1:5">
      <c r="A21" s="8" t="s">
        <v>116</v>
      </c>
      <c r="B21" s="11">
        <f t="shared" si="0"/>
        <v>2034627.36</v>
      </c>
      <c r="C21" s="11">
        <v>2034627.36</v>
      </c>
      <c r="D21" s="11"/>
      <c r="E21" s="12"/>
    </row>
    <row r="22" ht="19.55" customHeight="1"/>
    <row r="23" ht="19.55" customHeight="1" spans="1:5">
      <c r="A23" s="1"/>
      <c r="B23" s="1"/>
      <c r="C23" s="1"/>
      <c r="D23" s="1"/>
      <c r="E23" s="1"/>
    </row>
  </sheetData>
  <mergeCells count="2">
    <mergeCell ref="A2:E2"/>
    <mergeCell ref="A23:E2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topLeftCell="A6" workbookViewId="0">
      <selection activeCell="A39" sqref="A39:D39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26.5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117</v>
      </c>
      <c r="B2" s="2"/>
      <c r="C2" s="2"/>
      <c r="D2" s="2"/>
      <c r="E2" s="1"/>
      <c r="F2" s="1"/>
      <c r="G2" s="1"/>
    </row>
    <row r="3" ht="26.05" customHeight="1" spans="1:7">
      <c r="A3" s="60"/>
      <c r="B3" s="60"/>
      <c r="C3" s="3" t="s">
        <v>36</v>
      </c>
      <c r="D3" s="3"/>
      <c r="E3" s="60"/>
      <c r="F3" s="60"/>
      <c r="G3" s="60"/>
    </row>
    <row r="4" ht="26.05" customHeight="1" spans="1:7">
      <c r="A4" s="45" t="s">
        <v>37</v>
      </c>
      <c r="B4" s="45"/>
      <c r="C4" s="46" t="s">
        <v>38</v>
      </c>
      <c r="D4" s="46"/>
      <c r="E4" s="60"/>
      <c r="F4" s="60"/>
      <c r="G4" s="60"/>
    </row>
    <row r="5" ht="26.05" customHeight="1" spans="1:7">
      <c r="A5" s="45" t="s">
        <v>39</v>
      </c>
      <c r="B5" s="61" t="s">
        <v>40</v>
      </c>
      <c r="C5" s="61" t="s">
        <v>39</v>
      </c>
      <c r="D5" s="46" t="s">
        <v>101</v>
      </c>
      <c r="E5" s="60"/>
      <c r="F5" s="60"/>
      <c r="G5" s="60"/>
    </row>
    <row r="6" ht="26.05" customHeight="1" spans="1:7">
      <c r="A6" s="8" t="s">
        <v>118</v>
      </c>
      <c r="B6" s="11">
        <v>29000616.66</v>
      </c>
      <c r="C6" s="58" t="s">
        <v>119</v>
      </c>
      <c r="D6" s="12">
        <v>29000616.66</v>
      </c>
      <c r="E6" s="60"/>
      <c r="F6" s="60"/>
      <c r="G6" s="60"/>
    </row>
    <row r="7" ht="26.05" customHeight="1" spans="1:7">
      <c r="A7" s="8" t="s">
        <v>120</v>
      </c>
      <c r="B7" s="62">
        <v>29000616.66</v>
      </c>
      <c r="C7" s="58" t="s">
        <v>121</v>
      </c>
      <c r="D7" s="63">
        <v>22971675.54</v>
      </c>
      <c r="E7" s="60"/>
      <c r="F7" s="60"/>
      <c r="G7" s="60"/>
    </row>
    <row r="8" ht="26.05" customHeight="1" spans="1:7">
      <c r="A8" s="8" t="s">
        <v>122</v>
      </c>
      <c r="B8" s="62"/>
      <c r="C8" s="58" t="s">
        <v>123</v>
      </c>
      <c r="D8" s="63"/>
      <c r="E8" s="60"/>
      <c r="F8" s="60"/>
      <c r="G8" s="60"/>
    </row>
    <row r="9" ht="26.05" customHeight="1" spans="1:7">
      <c r="A9" s="8" t="s">
        <v>124</v>
      </c>
      <c r="B9" s="62"/>
      <c r="C9" s="58" t="s">
        <v>125</v>
      </c>
      <c r="D9" s="63"/>
      <c r="E9" s="60"/>
      <c r="F9" s="60"/>
      <c r="G9" s="60"/>
    </row>
    <row r="10" ht="26.05" customHeight="1" spans="1:7">
      <c r="A10" s="8"/>
      <c r="B10" s="62"/>
      <c r="C10" s="58" t="s">
        <v>126</v>
      </c>
      <c r="D10" s="63"/>
      <c r="E10" s="60"/>
      <c r="F10" s="60"/>
      <c r="G10" s="60"/>
    </row>
    <row r="11" ht="26.05" customHeight="1" spans="1:7">
      <c r="A11" s="8"/>
      <c r="B11" s="62"/>
      <c r="C11" s="58" t="s">
        <v>127</v>
      </c>
      <c r="D11" s="63"/>
      <c r="E11" s="60"/>
      <c r="F11" s="60"/>
      <c r="G11" s="60"/>
    </row>
    <row r="12" ht="26.05" customHeight="1" spans="1:7">
      <c r="A12" s="8"/>
      <c r="B12" s="62"/>
      <c r="C12" s="58" t="s">
        <v>128</v>
      </c>
      <c r="D12" s="63"/>
      <c r="E12" s="60"/>
      <c r="F12" s="60"/>
      <c r="G12" s="60"/>
    </row>
    <row r="13" ht="26.05" customHeight="1" spans="1:7">
      <c r="A13" s="8"/>
      <c r="B13" s="62"/>
      <c r="C13" s="58" t="s">
        <v>129</v>
      </c>
      <c r="D13" s="63"/>
      <c r="E13" s="60"/>
      <c r="F13" s="60"/>
      <c r="G13" s="60"/>
    </row>
    <row r="14" ht="26.05" customHeight="1" spans="1:7">
      <c r="A14" s="8"/>
      <c r="B14" s="62"/>
      <c r="C14" s="58" t="s">
        <v>130</v>
      </c>
      <c r="D14" s="63">
        <v>2934148.94</v>
      </c>
      <c r="E14" s="60"/>
      <c r="F14" s="60"/>
      <c r="G14" s="60"/>
    </row>
    <row r="15" ht="26.05" customHeight="1" spans="1:7">
      <c r="A15" s="8"/>
      <c r="B15" s="62"/>
      <c r="C15" s="58" t="s">
        <v>131</v>
      </c>
      <c r="D15" s="63"/>
      <c r="E15" s="60"/>
      <c r="F15" s="60"/>
      <c r="G15" s="60"/>
    </row>
    <row r="16" ht="26.05" customHeight="1" spans="1:7">
      <c r="A16" s="8"/>
      <c r="B16" s="62"/>
      <c r="C16" s="58" t="s">
        <v>132</v>
      </c>
      <c r="D16" s="63">
        <v>1060164.82</v>
      </c>
      <c r="E16" s="60"/>
      <c r="F16" s="60"/>
      <c r="G16" s="60"/>
    </row>
    <row r="17" ht="26.05" customHeight="1" spans="1:7">
      <c r="A17" s="8"/>
      <c r="B17" s="62"/>
      <c r="C17" s="58" t="s">
        <v>133</v>
      </c>
      <c r="D17" s="63"/>
      <c r="E17" s="60"/>
      <c r="F17" s="60"/>
      <c r="G17" s="60"/>
    </row>
    <row r="18" ht="26.05" customHeight="1" spans="1:7">
      <c r="A18" s="8"/>
      <c r="B18" s="62"/>
      <c r="C18" s="58" t="s">
        <v>134</v>
      </c>
      <c r="D18" s="63"/>
      <c r="E18" s="60"/>
      <c r="F18" s="60"/>
      <c r="G18" s="60"/>
    </row>
    <row r="19" ht="26.05" customHeight="1" spans="1:7">
      <c r="A19" s="8"/>
      <c r="B19" s="62"/>
      <c r="C19" s="58" t="s">
        <v>135</v>
      </c>
      <c r="D19" s="63"/>
      <c r="E19" s="60"/>
      <c r="F19" s="60"/>
      <c r="G19" s="60"/>
    </row>
    <row r="20" ht="26.05" customHeight="1" spans="1:7">
      <c r="A20" s="8"/>
      <c r="B20" s="62"/>
      <c r="C20" s="58" t="s">
        <v>136</v>
      </c>
      <c r="D20" s="63"/>
      <c r="E20" s="60"/>
      <c r="F20" s="60"/>
      <c r="G20" s="60"/>
    </row>
    <row r="21" ht="26.05" customHeight="1" spans="1:7">
      <c r="A21" s="8"/>
      <c r="B21" s="62"/>
      <c r="C21" s="58" t="s">
        <v>137</v>
      </c>
      <c r="D21" s="63"/>
      <c r="E21" s="60"/>
      <c r="F21" s="60"/>
      <c r="G21" s="60"/>
    </row>
    <row r="22" ht="26.05" customHeight="1" spans="1:7">
      <c r="A22" s="8"/>
      <c r="B22" s="62"/>
      <c r="C22" s="58" t="s">
        <v>138</v>
      </c>
      <c r="D22" s="63"/>
      <c r="E22" s="60"/>
      <c r="F22" s="60"/>
      <c r="G22" s="60"/>
    </row>
    <row r="23" ht="26.05" customHeight="1" spans="1:7">
      <c r="A23" s="8"/>
      <c r="B23" s="62"/>
      <c r="C23" s="58" t="s">
        <v>139</v>
      </c>
      <c r="D23" s="63"/>
      <c r="E23" s="60"/>
      <c r="F23" s="60"/>
      <c r="G23" s="60"/>
    </row>
    <row r="24" ht="26.05" customHeight="1" spans="1:7">
      <c r="A24" s="8"/>
      <c r="B24" s="62"/>
      <c r="C24" s="58" t="s">
        <v>140</v>
      </c>
      <c r="D24" s="63"/>
      <c r="E24" s="60"/>
      <c r="F24" s="60"/>
      <c r="G24" s="60"/>
    </row>
    <row r="25" ht="26.05" customHeight="1" spans="1:7">
      <c r="A25" s="8"/>
      <c r="B25" s="62"/>
      <c r="C25" s="58" t="s">
        <v>141</v>
      </c>
      <c r="D25" s="63"/>
      <c r="E25" s="60"/>
      <c r="F25" s="60"/>
      <c r="G25" s="60"/>
    </row>
    <row r="26" ht="26.05" customHeight="1" spans="1:7">
      <c r="A26" s="8"/>
      <c r="B26" s="62"/>
      <c r="C26" s="58" t="s">
        <v>142</v>
      </c>
      <c r="D26" s="63">
        <v>2034627.36</v>
      </c>
      <c r="E26" s="60"/>
      <c r="F26" s="60"/>
      <c r="G26" s="60"/>
    </row>
    <row r="27" ht="26.05" customHeight="1" spans="1:7">
      <c r="A27" s="8"/>
      <c r="B27" s="62"/>
      <c r="C27" s="58" t="s">
        <v>143</v>
      </c>
      <c r="D27" s="63"/>
      <c r="E27" s="60"/>
      <c r="F27" s="60"/>
      <c r="G27" s="60"/>
    </row>
    <row r="28" ht="26.05" customHeight="1" spans="1:7">
      <c r="A28" s="8"/>
      <c r="B28" s="62"/>
      <c r="C28" s="58" t="s">
        <v>144</v>
      </c>
      <c r="D28" s="63"/>
      <c r="E28" s="60"/>
      <c r="F28" s="60"/>
      <c r="G28" s="60"/>
    </row>
    <row r="29" ht="26.05" customHeight="1" spans="1:7">
      <c r="A29" s="8"/>
      <c r="B29" s="62"/>
      <c r="C29" s="58" t="s">
        <v>145</v>
      </c>
      <c r="D29" s="63"/>
      <c r="E29" s="60"/>
      <c r="F29" s="60"/>
      <c r="G29" s="60"/>
    </row>
    <row r="30" ht="26.05" customHeight="1" spans="1:7">
      <c r="A30" s="8"/>
      <c r="B30" s="62"/>
      <c r="C30" s="58" t="s">
        <v>146</v>
      </c>
      <c r="D30" s="63"/>
      <c r="E30" s="60"/>
      <c r="F30" s="60"/>
      <c r="G30" s="60"/>
    </row>
    <row r="31" ht="26.05" customHeight="1" spans="1:7">
      <c r="A31" s="8"/>
      <c r="B31" s="62"/>
      <c r="C31" s="58" t="s">
        <v>147</v>
      </c>
      <c r="D31" s="63"/>
      <c r="E31" s="60"/>
      <c r="F31" s="60"/>
      <c r="G31" s="60"/>
    </row>
    <row r="32" ht="26.05" customHeight="1" spans="1:7">
      <c r="A32" s="8"/>
      <c r="B32" s="62"/>
      <c r="C32" s="58" t="s">
        <v>148</v>
      </c>
      <c r="D32" s="63"/>
      <c r="E32" s="60"/>
      <c r="F32" s="60"/>
      <c r="G32" s="60"/>
    </row>
    <row r="33" ht="26.05" customHeight="1" spans="1:7">
      <c r="A33" s="8"/>
      <c r="B33" s="62"/>
      <c r="C33" s="58" t="s">
        <v>149</v>
      </c>
      <c r="D33" s="63"/>
      <c r="E33" s="60"/>
      <c r="F33" s="60"/>
      <c r="G33" s="60"/>
    </row>
    <row r="34" ht="26.05" customHeight="1" spans="1:7">
      <c r="A34" s="8"/>
      <c r="B34" s="62"/>
      <c r="C34" s="58" t="s">
        <v>150</v>
      </c>
      <c r="D34" s="63"/>
      <c r="E34" s="60"/>
      <c r="F34" s="60"/>
      <c r="G34" s="60"/>
    </row>
    <row r="35" ht="26.05" customHeight="1" spans="1:7">
      <c r="A35" s="8"/>
      <c r="B35" s="62"/>
      <c r="C35" s="58"/>
      <c r="D35" s="63"/>
      <c r="E35" s="60"/>
      <c r="F35" s="60"/>
      <c r="G35" s="60"/>
    </row>
    <row r="36" ht="26.05" customHeight="1" spans="1:7">
      <c r="A36" s="8"/>
      <c r="B36" s="62"/>
      <c r="C36" s="58"/>
      <c r="D36" s="63"/>
      <c r="E36" s="60"/>
      <c r="F36" s="60"/>
      <c r="G36" s="60"/>
    </row>
    <row r="37" ht="26.05" customHeight="1" spans="1:7">
      <c r="A37" s="45" t="s">
        <v>151</v>
      </c>
      <c r="B37" s="64">
        <f>SUM(B7:B36)</f>
        <v>29000616.66</v>
      </c>
      <c r="C37" s="61" t="s">
        <v>152</v>
      </c>
      <c r="D37" s="35">
        <f>SUM(D7:D36)</f>
        <v>29000616.66</v>
      </c>
      <c r="E37" s="65"/>
      <c r="F37" s="60"/>
      <c r="G37" s="60"/>
    </row>
    <row r="38" ht="16.35" customHeight="1"/>
    <row r="39" ht="16.35" customHeight="1" spans="1:4">
      <c r="A39" s="1"/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1388888888889" right="0.751388888888889" top="0.271527777777778" bottom="0.271527777777778" header="0" footer="0"/>
  <pageSetup paperSize="9" scale="80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selection activeCell="A10" sqref="A10:K10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153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60"/>
      <c r="B3" s="60"/>
      <c r="C3" s="60"/>
      <c r="D3" s="60"/>
      <c r="E3" s="60"/>
      <c r="F3" s="60"/>
      <c r="G3" s="60"/>
      <c r="H3" s="60"/>
      <c r="I3" s="60"/>
      <c r="J3" s="3" t="s">
        <v>36</v>
      </c>
      <c r="K3" s="3"/>
    </row>
    <row r="4" ht="26.05" customHeight="1" spans="1:11">
      <c r="A4" s="4" t="s">
        <v>154</v>
      </c>
      <c r="B4" s="10" t="s">
        <v>101</v>
      </c>
      <c r="C4" s="10" t="s">
        <v>155</v>
      </c>
      <c r="D4" s="10"/>
      <c r="E4" s="10"/>
      <c r="F4" s="10" t="s">
        <v>156</v>
      </c>
      <c r="G4" s="10"/>
      <c r="H4" s="10"/>
      <c r="I4" s="5" t="s">
        <v>157</v>
      </c>
      <c r="J4" s="5"/>
      <c r="K4" s="5"/>
    </row>
    <row r="5" ht="26.05" customHeight="1" spans="1:11">
      <c r="A5" s="4"/>
      <c r="B5" s="10"/>
      <c r="C5" s="10" t="s">
        <v>101</v>
      </c>
      <c r="D5" s="10" t="s">
        <v>98</v>
      </c>
      <c r="E5" s="10" t="s">
        <v>99</v>
      </c>
      <c r="F5" s="10" t="s">
        <v>101</v>
      </c>
      <c r="G5" s="10" t="s">
        <v>98</v>
      </c>
      <c r="H5" s="10" t="s">
        <v>99</v>
      </c>
      <c r="I5" s="10" t="s">
        <v>101</v>
      </c>
      <c r="J5" s="10" t="s">
        <v>98</v>
      </c>
      <c r="K5" s="5" t="s">
        <v>99</v>
      </c>
    </row>
    <row r="6" ht="26.05" customHeight="1" spans="1:11">
      <c r="A6" s="8" t="s">
        <v>101</v>
      </c>
      <c r="B6" s="11">
        <v>29000616.66</v>
      </c>
      <c r="C6" s="11">
        <f>SUM(D6:E6)</f>
        <v>29000616.66</v>
      </c>
      <c r="D6" s="11">
        <v>28000616.66</v>
      </c>
      <c r="E6" s="20">
        <v>1000000</v>
      </c>
      <c r="F6" s="11"/>
      <c r="G6" s="11"/>
      <c r="H6" s="11"/>
      <c r="I6" s="11"/>
      <c r="J6" s="11"/>
      <c r="K6" s="12"/>
    </row>
    <row r="7" ht="26.05" customHeight="1" spans="1:11">
      <c r="A7" s="57" t="s">
        <v>2</v>
      </c>
      <c r="B7" s="11">
        <v>29000616.66</v>
      </c>
      <c r="C7" s="11">
        <f>SUM(D7:E7)</f>
        <v>29000616.66</v>
      </c>
      <c r="D7" s="20">
        <v>28000616.66</v>
      </c>
      <c r="E7" s="20">
        <v>1000000</v>
      </c>
      <c r="F7" s="20"/>
      <c r="G7" s="20"/>
      <c r="H7" s="20"/>
      <c r="I7" s="20"/>
      <c r="J7" s="20"/>
      <c r="K7" s="9"/>
    </row>
    <row r="8" ht="26.05" customHeight="1" spans="1:11">
      <c r="A8" s="57" t="s">
        <v>2</v>
      </c>
      <c r="B8" s="11">
        <v>29000616.66</v>
      </c>
      <c r="C8" s="11">
        <f>SUM(D8:E8)</f>
        <v>29000616.66</v>
      </c>
      <c r="D8" s="20">
        <v>28000616.66</v>
      </c>
      <c r="E8" s="20">
        <v>1000000</v>
      </c>
      <c r="F8" s="20"/>
      <c r="G8" s="20"/>
      <c r="H8" s="20"/>
      <c r="I8" s="20"/>
      <c r="J8" s="20"/>
      <c r="K8" s="9"/>
    </row>
    <row r="9" ht="16.35" customHeight="1"/>
    <row r="10" ht="16.35" customHeight="1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1388888888889" right="0.751388888888889" top="0.271527777777778" bottom="0.271527777777778" header="0" footer="0"/>
  <pageSetup paperSize="9" scale="6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topLeftCell="A10" workbookViewId="0">
      <selection activeCell="C9" sqref="C9:C10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1">
      <c r="A1" s="44"/>
    </row>
    <row r="2" ht="26.05" customHeight="1" spans="1:5">
      <c r="A2" s="2" t="s">
        <v>158</v>
      </c>
      <c r="B2" s="2"/>
      <c r="C2" s="2"/>
      <c r="D2" s="2"/>
      <c r="E2" s="2"/>
    </row>
    <row r="3" ht="25" customHeight="1" spans="1:5">
      <c r="A3" s="1"/>
      <c r="B3" s="1"/>
      <c r="C3" s="3" t="s">
        <v>36</v>
      </c>
      <c r="D3" s="3"/>
      <c r="E3" s="3"/>
    </row>
    <row r="4" ht="26.05" customHeight="1" spans="1:5">
      <c r="A4" s="45" t="s">
        <v>96</v>
      </c>
      <c r="B4" s="45"/>
      <c r="C4" s="46" t="s">
        <v>155</v>
      </c>
      <c r="D4" s="46"/>
      <c r="E4" s="46"/>
    </row>
    <row r="5" ht="26.05" customHeight="1" spans="1:5">
      <c r="A5" s="47" t="s">
        <v>159</v>
      </c>
      <c r="B5" s="48" t="s">
        <v>160</v>
      </c>
      <c r="C5" s="49" t="s">
        <v>101</v>
      </c>
      <c r="D5" s="48" t="s">
        <v>98</v>
      </c>
      <c r="E5" s="50" t="s">
        <v>99</v>
      </c>
    </row>
    <row r="6" ht="26.05" customHeight="1" spans="1:5">
      <c r="A6" s="51"/>
      <c r="B6" s="52" t="s">
        <v>101</v>
      </c>
      <c r="C6" s="53">
        <f>D6+E6</f>
        <v>29000616.66</v>
      </c>
      <c r="D6" s="53">
        <v>28000616.66</v>
      </c>
      <c r="E6" s="54">
        <v>1000000</v>
      </c>
    </row>
    <row r="7" ht="26.05" customHeight="1" spans="1:5">
      <c r="A7" s="55" t="s">
        <v>161</v>
      </c>
      <c r="B7" s="56" t="s">
        <v>102</v>
      </c>
      <c r="C7" s="53">
        <f t="shared" ref="C7:C22" si="0">D7+E7</f>
        <v>22971675.54</v>
      </c>
      <c r="D7" s="34">
        <v>21971675.54</v>
      </c>
      <c r="E7" s="35">
        <v>1000000</v>
      </c>
    </row>
    <row r="8" ht="26.05" customHeight="1" spans="1:5">
      <c r="A8" s="55" t="s">
        <v>162</v>
      </c>
      <c r="B8" s="56" t="s">
        <v>103</v>
      </c>
      <c r="C8" s="53">
        <f t="shared" si="0"/>
        <v>22971675.54</v>
      </c>
      <c r="D8" s="34">
        <v>21971675.54</v>
      </c>
      <c r="E8" s="35">
        <v>1000000</v>
      </c>
    </row>
    <row r="9" ht="26.05" customHeight="1" spans="1:5">
      <c r="A9" s="57" t="s">
        <v>163</v>
      </c>
      <c r="B9" s="58" t="s">
        <v>104</v>
      </c>
      <c r="C9" s="59">
        <f t="shared" si="0"/>
        <v>21971675.54</v>
      </c>
      <c r="D9" s="11">
        <v>21971675.54</v>
      </c>
      <c r="E9" s="12"/>
    </row>
    <row r="10" ht="26.05" customHeight="1" spans="1:5">
      <c r="A10" s="57" t="s">
        <v>164</v>
      </c>
      <c r="B10" s="58" t="s">
        <v>105</v>
      </c>
      <c r="C10" s="59">
        <f t="shared" si="0"/>
        <v>1000000</v>
      </c>
      <c r="D10" s="11"/>
      <c r="E10" s="12">
        <v>1000000</v>
      </c>
    </row>
    <row r="11" ht="26.05" customHeight="1" spans="1:5">
      <c r="A11" s="55" t="s">
        <v>165</v>
      </c>
      <c r="B11" s="56" t="s">
        <v>106</v>
      </c>
      <c r="C11" s="53">
        <f t="shared" si="0"/>
        <v>2934148.94</v>
      </c>
      <c r="D11" s="34">
        <v>2934148.94</v>
      </c>
      <c r="E11" s="35"/>
    </row>
    <row r="12" ht="26.05" customHeight="1" spans="1:5">
      <c r="A12" s="55" t="s">
        <v>166</v>
      </c>
      <c r="B12" s="56" t="s">
        <v>107</v>
      </c>
      <c r="C12" s="53">
        <f t="shared" si="0"/>
        <v>2901528.48</v>
      </c>
      <c r="D12" s="34">
        <v>2901528.48</v>
      </c>
      <c r="E12" s="35"/>
    </row>
    <row r="13" ht="26.05" customHeight="1" spans="1:5">
      <c r="A13" s="57" t="s">
        <v>167</v>
      </c>
      <c r="B13" s="58" t="s">
        <v>108</v>
      </c>
      <c r="C13" s="59">
        <f t="shared" si="0"/>
        <v>291892</v>
      </c>
      <c r="D13" s="11">
        <v>291892</v>
      </c>
      <c r="E13" s="12"/>
    </row>
    <row r="14" ht="26.05" customHeight="1" spans="1:5">
      <c r="A14" s="57" t="s">
        <v>168</v>
      </c>
      <c r="B14" s="58" t="s">
        <v>109</v>
      </c>
      <c r="C14" s="53">
        <f t="shared" si="0"/>
        <v>2609636.48</v>
      </c>
      <c r="D14" s="11">
        <v>2609636.48</v>
      </c>
      <c r="E14" s="12"/>
    </row>
    <row r="15" ht="26.05" customHeight="1" spans="1:5">
      <c r="A15" s="55" t="s">
        <v>169</v>
      </c>
      <c r="B15" s="56" t="s">
        <v>110</v>
      </c>
      <c r="C15" s="53">
        <f t="shared" si="0"/>
        <v>32620.46</v>
      </c>
      <c r="D15" s="34">
        <v>32620.46</v>
      </c>
      <c r="E15" s="35"/>
    </row>
    <row r="16" ht="26.05" customHeight="1" spans="1:5">
      <c r="A16" s="57" t="s">
        <v>170</v>
      </c>
      <c r="B16" s="58" t="s">
        <v>110</v>
      </c>
      <c r="C16" s="59">
        <f t="shared" si="0"/>
        <v>32620.46</v>
      </c>
      <c r="D16" s="11">
        <v>32620.46</v>
      </c>
      <c r="E16" s="12"/>
    </row>
    <row r="17" ht="26.05" customHeight="1" spans="1:5">
      <c r="A17" s="55" t="s">
        <v>171</v>
      </c>
      <c r="B17" s="56" t="s">
        <v>111</v>
      </c>
      <c r="C17" s="53">
        <f t="shared" si="0"/>
        <v>1060164.82</v>
      </c>
      <c r="D17" s="34">
        <v>1060164.82</v>
      </c>
      <c r="E17" s="35"/>
    </row>
    <row r="18" ht="26.05" customHeight="1" spans="1:5">
      <c r="A18" s="55" t="s">
        <v>172</v>
      </c>
      <c r="B18" s="56" t="s">
        <v>112</v>
      </c>
      <c r="C18" s="53">
        <f t="shared" si="0"/>
        <v>1060164.82</v>
      </c>
      <c r="D18" s="34">
        <v>1060164.82</v>
      </c>
      <c r="E18" s="35"/>
    </row>
    <row r="19" ht="26.05" customHeight="1" spans="1:5">
      <c r="A19" s="57" t="s">
        <v>173</v>
      </c>
      <c r="B19" s="58" t="s">
        <v>113</v>
      </c>
      <c r="C19" s="59">
        <f t="shared" si="0"/>
        <v>1060164.82</v>
      </c>
      <c r="D19" s="11">
        <v>1060164.82</v>
      </c>
      <c r="E19" s="12"/>
    </row>
    <row r="20" ht="26.05" customHeight="1" spans="1:5">
      <c r="A20" s="55" t="s">
        <v>174</v>
      </c>
      <c r="B20" s="56" t="s">
        <v>114</v>
      </c>
      <c r="C20" s="53">
        <f t="shared" si="0"/>
        <v>2034627.36</v>
      </c>
      <c r="D20" s="34">
        <v>2034627.36</v>
      </c>
      <c r="E20" s="35"/>
    </row>
    <row r="21" ht="26.05" customHeight="1" spans="1:5">
      <c r="A21" s="55" t="s">
        <v>175</v>
      </c>
      <c r="B21" s="56" t="s">
        <v>115</v>
      </c>
      <c r="C21" s="53">
        <f t="shared" si="0"/>
        <v>2034627.36</v>
      </c>
      <c r="D21" s="34">
        <v>2034627.36</v>
      </c>
      <c r="E21" s="35"/>
    </row>
    <row r="22" ht="26.05" customHeight="1" spans="1:5">
      <c r="A22" s="57" t="s">
        <v>176</v>
      </c>
      <c r="B22" s="58" t="s">
        <v>116</v>
      </c>
      <c r="C22" s="59">
        <f t="shared" si="0"/>
        <v>2034627.36</v>
      </c>
      <c r="D22" s="11">
        <v>2034627.36</v>
      </c>
      <c r="E22" s="12"/>
    </row>
    <row r="23" ht="16.35" customHeight="1"/>
    <row r="24" ht="16.35" customHeight="1" spans="1:5">
      <c r="A24" s="1"/>
      <c r="B24" s="1"/>
      <c r="C24" s="1"/>
      <c r="D24" s="1"/>
      <c r="E24" s="1"/>
    </row>
  </sheetData>
  <mergeCells count="5">
    <mergeCell ref="A2:E2"/>
    <mergeCell ref="C3:E3"/>
    <mergeCell ref="A4:B4"/>
    <mergeCell ref="C4:E4"/>
    <mergeCell ref="A24:E24"/>
  </mergeCells>
  <pageMargins left="0.751388888888889" right="0.751388888888889" top="0.267361111111111" bottom="0.267361111111111" header="0" footer="0"/>
  <pageSetup paperSize="9" scale="73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topLeftCell="A7" workbookViewId="0">
      <selection activeCell="C29" sqref="C29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177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36</v>
      </c>
    </row>
    <row r="4" ht="26.05" customHeight="1" spans="1:5">
      <c r="A4" s="17" t="s">
        <v>178</v>
      </c>
      <c r="B4" s="17"/>
      <c r="C4" s="17" t="s">
        <v>179</v>
      </c>
      <c r="D4" s="17"/>
      <c r="E4" s="17"/>
    </row>
    <row r="5" ht="26.05" customHeight="1" spans="1:5">
      <c r="A5" s="17" t="s">
        <v>159</v>
      </c>
      <c r="B5" s="17" t="s">
        <v>160</v>
      </c>
      <c r="C5" s="17" t="s">
        <v>101</v>
      </c>
      <c r="D5" s="17" t="s">
        <v>180</v>
      </c>
      <c r="E5" s="17" t="s">
        <v>181</v>
      </c>
    </row>
    <row r="6" ht="26.05" customHeight="1" spans="1:5">
      <c r="A6" s="36" t="s">
        <v>182</v>
      </c>
      <c r="B6" s="13" t="s">
        <v>182</v>
      </c>
      <c r="C6" s="13">
        <v>1</v>
      </c>
      <c r="D6" s="13">
        <v>2</v>
      </c>
      <c r="E6" s="13">
        <v>3</v>
      </c>
    </row>
    <row r="7" ht="26.05" customHeight="1" spans="1:5">
      <c r="A7" s="17"/>
      <c r="B7" s="37" t="s">
        <v>101</v>
      </c>
      <c r="C7" s="18">
        <f>C23+C32+C35+C8</f>
        <v>28000616.66</v>
      </c>
      <c r="D7" s="18">
        <v>23631709.12</v>
      </c>
      <c r="E7" s="18">
        <f>E8+E32</f>
        <v>4368907.54</v>
      </c>
    </row>
    <row r="8" ht="26.05" customHeight="1" spans="1:5">
      <c r="A8" s="38" t="s">
        <v>183</v>
      </c>
      <c r="B8" s="38" t="s">
        <v>184</v>
      </c>
      <c r="C8" s="39">
        <f>SUM(C9:C22)</f>
        <v>4019107.54</v>
      </c>
      <c r="D8" s="39"/>
      <c r="E8" s="39">
        <f>SUM(E9:E22)</f>
        <v>4019107.54</v>
      </c>
    </row>
    <row r="9" ht="26.05" customHeight="1" spans="1:5">
      <c r="A9" s="40" t="s">
        <v>185</v>
      </c>
      <c r="B9" s="40" t="s">
        <v>186</v>
      </c>
      <c r="C9" s="41">
        <v>1895250</v>
      </c>
      <c r="D9" s="42"/>
      <c r="E9" s="42">
        <v>1895250</v>
      </c>
    </row>
    <row r="10" ht="26.05" customHeight="1" spans="1:5">
      <c r="A10" s="40" t="s">
        <v>187</v>
      </c>
      <c r="B10" s="40" t="s">
        <v>188</v>
      </c>
      <c r="C10" s="41">
        <v>7900</v>
      </c>
      <c r="D10" s="42"/>
      <c r="E10" s="42">
        <v>7900</v>
      </c>
    </row>
    <row r="11" ht="26.05" customHeight="1" spans="1:5">
      <c r="A11" s="40" t="s">
        <v>189</v>
      </c>
      <c r="B11" s="40" t="s">
        <v>190</v>
      </c>
      <c r="C11" s="41">
        <v>50</v>
      </c>
      <c r="D11" s="42"/>
      <c r="E11" s="42">
        <v>50</v>
      </c>
    </row>
    <row r="12" ht="26.05" customHeight="1" spans="1:5">
      <c r="A12" s="40" t="s">
        <v>191</v>
      </c>
      <c r="B12" s="40" t="s">
        <v>192</v>
      </c>
      <c r="C12" s="41">
        <v>30000</v>
      </c>
      <c r="D12" s="42"/>
      <c r="E12" s="42">
        <v>30000</v>
      </c>
    </row>
    <row r="13" ht="26.05" customHeight="1" spans="1:5">
      <c r="A13" s="40" t="s">
        <v>193</v>
      </c>
      <c r="B13" s="40" t="s">
        <v>194</v>
      </c>
      <c r="C13" s="41">
        <v>50000</v>
      </c>
      <c r="D13" s="42"/>
      <c r="E13" s="42">
        <v>50000</v>
      </c>
    </row>
    <row r="14" ht="26.05" customHeight="1" spans="1:5">
      <c r="A14" s="40" t="s">
        <v>195</v>
      </c>
      <c r="B14" s="40" t="s">
        <v>196</v>
      </c>
      <c r="C14" s="41">
        <v>30000</v>
      </c>
      <c r="D14" s="42"/>
      <c r="E14" s="42">
        <v>30000</v>
      </c>
    </row>
    <row r="15" ht="26.05" customHeight="1" spans="1:5">
      <c r="A15" s="40" t="s">
        <v>197</v>
      </c>
      <c r="B15" s="40" t="s">
        <v>198</v>
      </c>
      <c r="C15" s="41">
        <v>20000</v>
      </c>
      <c r="D15" s="42"/>
      <c r="E15" s="42">
        <v>20000</v>
      </c>
    </row>
    <row r="16" ht="26.05" customHeight="1" spans="1:5">
      <c r="A16" s="40" t="s">
        <v>199</v>
      </c>
      <c r="B16" s="40" t="s">
        <v>200</v>
      </c>
      <c r="C16" s="41">
        <v>30000</v>
      </c>
      <c r="D16" s="42"/>
      <c r="E16" s="42">
        <v>30000</v>
      </c>
    </row>
    <row r="17" ht="26.05" customHeight="1" spans="1:5">
      <c r="A17" s="40" t="s">
        <v>201</v>
      </c>
      <c r="B17" s="40" t="s">
        <v>202</v>
      </c>
      <c r="C17" s="41">
        <v>233656.02</v>
      </c>
      <c r="D17" s="42"/>
      <c r="E17" s="42">
        <v>233656.02</v>
      </c>
    </row>
    <row r="18" ht="26.05" customHeight="1" spans="1:5">
      <c r="A18" s="40" t="s">
        <v>203</v>
      </c>
      <c r="B18" s="40" t="s">
        <v>204</v>
      </c>
      <c r="C18" s="41">
        <v>380000</v>
      </c>
      <c r="D18" s="42"/>
      <c r="E18" s="42">
        <v>380000</v>
      </c>
    </row>
    <row r="19" ht="26.05" customHeight="1" spans="1:5">
      <c r="A19" s="40" t="s">
        <v>205</v>
      </c>
      <c r="B19" s="40" t="s">
        <v>206</v>
      </c>
      <c r="C19" s="41">
        <v>186924.82</v>
      </c>
      <c r="D19" s="42"/>
      <c r="E19" s="42">
        <v>186924.82</v>
      </c>
    </row>
    <row r="20" ht="26.05" customHeight="1" spans="1:5">
      <c r="A20" s="40" t="s">
        <v>207</v>
      </c>
      <c r="B20" s="40" t="s">
        <v>208</v>
      </c>
      <c r="C20" s="41">
        <v>389426.7</v>
      </c>
      <c r="D20" s="42"/>
      <c r="E20" s="42">
        <v>389426.7</v>
      </c>
    </row>
    <row r="21" ht="26.05" customHeight="1" spans="1:5">
      <c r="A21" s="40" t="s">
        <v>209</v>
      </c>
      <c r="B21" s="40" t="s">
        <v>210</v>
      </c>
      <c r="C21" s="41">
        <v>710400</v>
      </c>
      <c r="D21" s="42"/>
      <c r="E21" s="42">
        <v>710400</v>
      </c>
    </row>
    <row r="22" ht="26.05" customHeight="1" spans="1:5">
      <c r="A22" s="40" t="s">
        <v>211</v>
      </c>
      <c r="B22" s="40" t="s">
        <v>212</v>
      </c>
      <c r="C22" s="41">
        <v>55500</v>
      </c>
      <c r="D22" s="42"/>
      <c r="E22" s="42">
        <v>55500</v>
      </c>
    </row>
    <row r="23" ht="26.05" customHeight="1" spans="1:5">
      <c r="A23" s="38" t="s">
        <v>213</v>
      </c>
      <c r="B23" s="38" t="s">
        <v>214</v>
      </c>
      <c r="C23" s="39">
        <v>23339817.12</v>
      </c>
      <c r="D23" s="43">
        <v>23339817.12</v>
      </c>
      <c r="E23" s="43"/>
    </row>
    <row r="24" ht="26.05" customHeight="1" spans="1:5">
      <c r="A24" s="40" t="s">
        <v>215</v>
      </c>
      <c r="B24" s="40" t="s">
        <v>216</v>
      </c>
      <c r="C24" s="41">
        <v>8797920</v>
      </c>
      <c r="D24" s="42">
        <v>8797920</v>
      </c>
      <c r="E24" s="42"/>
    </row>
    <row r="25" ht="26.05" customHeight="1" spans="1:5">
      <c r="A25" s="40" t="s">
        <v>217</v>
      </c>
      <c r="B25" s="40" t="s">
        <v>218</v>
      </c>
      <c r="C25" s="41">
        <v>3389408</v>
      </c>
      <c r="D25" s="42">
        <v>3389408</v>
      </c>
      <c r="E25" s="42"/>
    </row>
    <row r="26" ht="26.05" customHeight="1" spans="1:5">
      <c r="A26" s="40" t="s">
        <v>219</v>
      </c>
      <c r="B26" s="40" t="s">
        <v>220</v>
      </c>
      <c r="C26" s="41">
        <v>2693960</v>
      </c>
      <c r="D26" s="42">
        <v>2693960</v>
      </c>
      <c r="E26" s="42"/>
    </row>
    <row r="27" ht="26.05" customHeight="1" spans="1:5">
      <c r="A27" s="40" t="s">
        <v>221</v>
      </c>
      <c r="B27" s="40" t="s">
        <v>222</v>
      </c>
      <c r="C27" s="41">
        <v>2721480</v>
      </c>
      <c r="D27" s="42">
        <v>2721480</v>
      </c>
      <c r="E27" s="42"/>
    </row>
    <row r="28" ht="26.05" customHeight="1" spans="1:5">
      <c r="A28" s="40" t="s">
        <v>223</v>
      </c>
      <c r="B28" s="40" t="s">
        <v>224</v>
      </c>
      <c r="C28" s="41">
        <v>2609636.48</v>
      </c>
      <c r="D28" s="42">
        <v>2609636.48</v>
      </c>
      <c r="E28" s="42"/>
    </row>
    <row r="29" ht="26.05" customHeight="1" spans="1:5">
      <c r="A29" s="40" t="s">
        <v>225</v>
      </c>
      <c r="B29" s="40" t="s">
        <v>226</v>
      </c>
      <c r="C29" s="41">
        <v>1060164.82</v>
      </c>
      <c r="D29" s="42">
        <v>1060164.82</v>
      </c>
      <c r="E29" s="42"/>
    </row>
    <row r="30" ht="26.05" customHeight="1" spans="1:5">
      <c r="A30" s="40" t="s">
        <v>227</v>
      </c>
      <c r="B30" s="40" t="s">
        <v>228</v>
      </c>
      <c r="C30" s="41">
        <v>32620.46</v>
      </c>
      <c r="D30" s="42">
        <v>32620.46</v>
      </c>
      <c r="E30" s="42"/>
    </row>
    <row r="31" ht="26.05" customHeight="1" spans="1:5">
      <c r="A31" s="40" t="s">
        <v>229</v>
      </c>
      <c r="B31" s="40" t="s">
        <v>116</v>
      </c>
      <c r="C31" s="41">
        <v>2034627.36</v>
      </c>
      <c r="D31" s="42">
        <v>2034627.36</v>
      </c>
      <c r="E31" s="42"/>
    </row>
    <row r="32" ht="26.05" customHeight="1" spans="1:5">
      <c r="A32" s="38" t="s">
        <v>230</v>
      </c>
      <c r="B32" s="38" t="s">
        <v>231</v>
      </c>
      <c r="C32" s="39">
        <f>SUM(C33:C34)</f>
        <v>349800</v>
      </c>
      <c r="D32" s="43"/>
      <c r="E32" s="43">
        <v>349800</v>
      </c>
    </row>
    <row r="33" ht="26.05" customHeight="1" spans="1:5">
      <c r="A33" s="40">
        <v>31002</v>
      </c>
      <c r="B33" s="40" t="s">
        <v>232</v>
      </c>
      <c r="C33" s="41">
        <v>109800</v>
      </c>
      <c r="D33" s="42"/>
      <c r="E33" s="42">
        <v>109800</v>
      </c>
    </row>
    <row r="34" ht="26.05" customHeight="1" spans="1:5">
      <c r="A34" s="40" t="s">
        <v>233</v>
      </c>
      <c r="B34" s="40" t="s">
        <v>234</v>
      </c>
      <c r="C34" s="41">
        <v>240000</v>
      </c>
      <c r="D34" s="42"/>
      <c r="E34" s="42">
        <v>240000</v>
      </c>
    </row>
    <row r="35" ht="26.05" customHeight="1" spans="1:5">
      <c r="A35" s="38" t="s">
        <v>235</v>
      </c>
      <c r="B35" s="38" t="s">
        <v>236</v>
      </c>
      <c r="C35" s="39">
        <v>291892</v>
      </c>
      <c r="D35" s="43">
        <v>291892</v>
      </c>
      <c r="E35" s="43"/>
    </row>
    <row r="36" ht="26.05" customHeight="1" spans="1:5">
      <c r="A36" s="40" t="s">
        <v>237</v>
      </c>
      <c r="B36" s="40" t="s">
        <v>238</v>
      </c>
      <c r="C36" s="41">
        <v>243250</v>
      </c>
      <c r="D36" s="42">
        <v>243250</v>
      </c>
      <c r="E36" s="42"/>
    </row>
    <row r="37" ht="26.05" customHeight="1" spans="1:5">
      <c r="A37" s="40" t="s">
        <v>239</v>
      </c>
      <c r="B37" s="40" t="s">
        <v>240</v>
      </c>
      <c r="C37" s="41">
        <v>48642</v>
      </c>
      <c r="D37" s="42">
        <v>48642</v>
      </c>
      <c r="E37" s="42"/>
    </row>
    <row r="38" ht="16.35" customHeight="1" spans="1:5">
      <c r="A38" s="1"/>
      <c r="B38" s="1"/>
      <c r="C38" s="1"/>
      <c r="D38" s="1"/>
      <c r="E38" s="1"/>
    </row>
    <row r="39" ht="16.35" customHeight="1" spans="1:5">
      <c r="A39" s="1"/>
      <c r="B39" s="1"/>
      <c r="C39" s="1"/>
      <c r="D39" s="1"/>
      <c r="E39" s="1"/>
    </row>
  </sheetData>
  <sortState ref="A36:D37">
    <sortCondition ref="A36"/>
  </sortState>
  <mergeCells count="5">
    <mergeCell ref="A2:E2"/>
    <mergeCell ref="A3:B3"/>
    <mergeCell ref="A4:B4"/>
    <mergeCell ref="C4:E4"/>
    <mergeCell ref="A39:E39"/>
  </mergeCells>
  <pageMargins left="0.751388888888889" right="0.751388888888889" top="0.271527777777778" bottom="0.271527777777778" header="0" footer="0"/>
  <pageSetup paperSize="9" scale="7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杨儿</cp:lastModifiedBy>
  <dcterms:created xsi:type="dcterms:W3CDTF">2025-02-05T06:41:00Z</dcterms:created>
  <dcterms:modified xsi:type="dcterms:W3CDTF">2025-02-13T07:58:25Z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18494B77A12147C58D40259F1B87F05D_12</vt:lpwstr>
  </property>
  <property fmtid="{D5CDD505-2E9C-101B-9397-08002B2CF9AE}" pid="3" name="KSOProductBuildVer">
    <vt:lpwstr>2052-12.1.0.19770</vt:lpwstr>
  </property>
</Properties>
</file>